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187"/>
  </bookViews>
  <sheets>
    <sheet name="Fiche de calcul barème" sheetId="2" r:id="rId1"/>
    <sheet name="Barème de majoration echelo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<sst xmlns="http://schemas.openxmlformats.org/spreadsheetml/2006/main" count="62" uniqueCount="51">
  <si>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Fiche d’Aide au Calcul du Barême Mouvement Intradépartemental 79</t>
  </si>
  <si>
    <t xml:space="preserve">ÉLÉMENTS DE BARÈME </t>
  </si>
  <si>
    <t>Points pris en compte</t>
  </si>
  <si>
    <t xml:space="preserve">Indiquer les points </t>
  </si>
  <si>
    <t>Total</t>
  </si>
  <si>
    <t>Points de vigilance</t>
  </si>
  <si>
    <t>Pour les éléments de barème en rouge pensez à fournir les pièces requises.</t>
  </si>
  <si>
    <t>PARCOURS PROFESSIONNEL</t>
  </si>
  <si>
    <t>Valorisation générale de l’expérience et du parcours professionnel</t>
  </si>
  <si>
    <t>5 points</t>
  </si>
  <si>
    <t>Le calcul s’effectuera de la manière suivante =  1 point par année + 1/12ème par mois + 1/360ème par jour d’ancienneté  de fonction d'enseignant</t>
  </si>
  <si>
    <t>inscrire 1 point par année + 1/12 par mois + 1/360 par jour d'AGS (Cf AGS Iprof)</t>
  </si>
  <si>
    <t>Exemple pour une ancienneté de 15 ans 8 mois et 7 jours et un échelon 9 :
15 + 8/12 + 7/360 +8 = 24,01</t>
  </si>
  <si>
    <t xml:space="preserve"> Echelon détenu au  31/08/2025 par promotion ou avancement au 01/09/2025 par classement ou reclassement quand l’enseignant n’était pas titulaire au 31/08/2025</t>
  </si>
  <si>
    <t>Inscrire le nombre de point en référence au tableau onglet 2</t>
  </si>
  <si>
    <t></t>
  </si>
  <si>
    <t xml:space="preserve"> </t>
  </si>
  <si>
    <t>Mesure de Carte scolaire</t>
  </si>
  <si>
    <t>20 points</t>
  </si>
  <si>
    <t>Éducation prioritaire (REP ou REP+)
(si exercice d’au moins 3 ans consécutifs, année scolaire 2025-2026 incluse.)</t>
  </si>
  <si>
    <t>6 points sur tous les vœux</t>
  </si>
  <si>
    <t>Non Cumulable avec les points QPV</t>
  </si>
  <si>
    <t>Ecole classée en Politique de la Ville.(si exercice d’au moins 3 ans consécutifs, année scolaire 2025-2026 incluse.)</t>
  </si>
  <si>
    <t>Non cumulatif avec points REP</t>
  </si>
  <si>
    <t>Ecole en contrat local d’accompagnement ou en zone violence durant 3 années consécutives, année scolaire actuelle incluse</t>
  </si>
  <si>
    <t xml:space="preserve">Ecole du « rural éloigné très peu dense»
</t>
  </si>
  <si>
    <t>(si exercice d’au moins 3 ans consécutifs, année scolaire 2025-2026 incluse.)
6 points sur tous les vœux</t>
  </si>
  <si>
    <t xml:space="preserve">Personnel faisant fonction sur un poste ASH durant l'année scolaire en cours </t>
  </si>
  <si>
    <t>6 points</t>
  </si>
  <si>
    <t>Personnel faisant fonction sur un poste de direction durant l’année scolaire en cours et inscrit sur la LADE pour la rentrée 2026 (majoration appliquée uniquement sur le poste actuellement occupé)</t>
  </si>
  <si>
    <t>Direction d’école (titulaire depuis au moins 3 ans, année scolaire actuelle incluse)</t>
  </si>
  <si>
    <t>SITUATION MEDICALE / SOCIALE</t>
  </si>
  <si>
    <t>Majoration à titre de Handicap
(Concerne l’enseignant, son conjoint handicapé ou son enfant de - de 20 ans handicapé ou souffrant d’une maladie grave)</t>
  </si>
  <si>
    <t>15 points</t>
  </si>
  <si>
    <t>Situation médicale ou y sociale d’une extrême gravité</t>
  </si>
  <si>
    <t>4 points</t>
  </si>
  <si>
    <r>
      <rPr>
        <b/>
        <sz val="14"/>
        <color theme="1"/>
        <rFont val="Helvetica Neue"/>
        <charset val="134"/>
      </rPr>
      <t>SITUATION FAMILIALE</t>
    </r>
    <r>
      <rPr>
        <b/>
        <sz val="10"/>
        <color indexed="16"/>
        <rFont val="Helvetica Neue"/>
        <charset val="134"/>
      </rPr>
      <t xml:space="preserve">		</t>
    </r>
  </si>
  <si>
    <t>Rapprochement de conjoint
au plan infra-départemental (bonification des vœux portant sur la commune de résidence professionnelle ou à défaut, sur une commune limitrophe en cas d’absence d’école sur la commune de résidence professionnelle)</t>
  </si>
  <si>
    <t>Condition d’éloignement d’au moins 30 km (Mappy distance la plus courte)
Le conjoint doit exercer une activité professionnelle DANS le département des Deux-Sèvres
Les vœux formulés sur cette commune doivent être placés en rang 1 et suivants sans discontinuité</t>
  </si>
  <si>
    <t>+ 0,5 par année avec éloignement d’au moins 30km.</t>
  </si>
  <si>
    <t>Nombre d’années</t>
  </si>
  <si>
    <t>Autorité parentale conjointe</t>
  </si>
  <si>
    <t>Enfants de moins de 18 ans au 31/08/2026 et enfant à naître</t>
  </si>
  <si>
    <t xml:space="preserve">1 point par enfant
(plafonné à 4 points) </t>
  </si>
  <si>
    <t>Caractère répété de la demande (1er renouvellement)</t>
  </si>
  <si>
    <t>+ 0,5 par année supplémentaire</t>
  </si>
  <si>
    <t>VOTRE BARÈME</t>
  </si>
  <si>
    <t>Echelon</t>
  </si>
  <si>
    <t>PE - CN</t>
  </si>
  <si>
    <t>PE - HC</t>
  </si>
  <si>
    <t>PE - CEX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</si>
</sst>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38">
    <font>
      <sz val="10"/>
      <color indexed="8"/>
      <name val="Helvetica Neue"/>
      <charset val="134"/>
    </font>
    <font>
      <b/>
      <sz val="12"/>
      <color indexed="8"/>
      <name val="Helvetica Neue"/>
      <charset val="134"/>
    </font>
    <font>
      <sz val="12"/>
      <color indexed="8"/>
      <name val="Helvetica Neue"/>
      <charset val="134"/>
    </font>
    <font>
      <b/>
      <sz val="16"/>
      <color indexed="8"/>
      <name val="Helvetica Neue"/>
      <charset val="134"/>
    </font>
    <font>
      <b/>
      <sz val="10"/>
      <color indexed="8"/>
      <name val="Helvetica Neue"/>
      <charset val="134"/>
    </font>
    <font>
      <b/>
      <sz val="14"/>
      <color indexed="8"/>
      <name val="Helvetica Neue"/>
      <charset val="134"/>
    </font>
    <font>
      <b/>
      <sz val="10"/>
      <color indexed="14"/>
      <name val="Helvetica Neue"/>
      <charset val="134"/>
    </font>
    <font>
      <sz val="14"/>
      <color indexed="8"/>
      <name val="Helvetica Neue"/>
      <charset val="134"/>
    </font>
    <font>
      <b/>
      <sz val="14"/>
      <color rgb="FF000000"/>
      <name val="Helvetica Neue"/>
      <charset val="134"/>
    </font>
    <font>
      <sz val="13"/>
      <color indexed="8"/>
      <name val="Helvetica Neue"/>
      <charset val="134"/>
    </font>
    <font>
      <b/>
      <sz val="14"/>
      <color indexed="16"/>
      <name val="Helvetica Neue"/>
      <charset val="134"/>
    </font>
    <font>
      <b/>
      <sz val="10"/>
      <color rgb="FFFF0000"/>
      <name val="Helvetica Neue"/>
      <charset val="134"/>
    </font>
    <font>
      <sz val="10"/>
      <color theme="1"/>
      <name val="Helvetica Neue"/>
      <charset val="134"/>
    </font>
    <font>
      <b/>
      <sz val="10"/>
      <color rgb="FF000000"/>
      <name val="Helvetica Neue"/>
      <charset val="134"/>
    </font>
    <font>
      <b/>
      <sz val="10"/>
      <color indexed="16"/>
      <name val="Helvetica Neue"/>
      <charset val="134"/>
    </font>
    <font>
      <b/>
      <sz val="15"/>
      <color rgb="FFFF0000"/>
      <name val="Arial"/>
      <charset val="134"/>
    </font>
    <font>
      <b/>
      <sz val="16"/>
      <color rgb="FFFF0000"/>
      <name val="Helvetica Neue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b/>
      <sz val="14"/>
      <color theme="1"/>
      <name val="Helvetica Neue"/>
      <charset val="134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1"/>
      </left>
      <right/>
      <top/>
      <bottom style="thin">
        <color indexed="11"/>
      </bottom>
      <diagonal/>
    </border>
    <border>
      <left style="thin">
        <color indexed="13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top" wrapText="1"/>
    </xf>
    <xf numFmtId="43" fontId="17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1" borderId="2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2" borderId="26" applyNumberFormat="0" applyAlignment="0" applyProtection="0">
      <alignment vertical="center"/>
    </xf>
    <xf numFmtId="0" fontId="27" fillId="13" borderId="27" applyNumberFormat="0" applyAlignment="0" applyProtection="0">
      <alignment vertical="center"/>
    </xf>
    <xf numFmtId="0" fontId="28" fillId="13" borderId="26" applyNumberFormat="0" applyAlignment="0" applyProtection="0">
      <alignment vertical="center"/>
    </xf>
    <xf numFmtId="0" fontId="29" fillId="14" borderId="28" applyNumberFormat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</cellStyleXfs>
  <cellXfs count="65">
    <xf numFmtId="0" fontId="0" fillId="0" borderId="0" xfId="0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NumberFormat="1">
      <alignment vertical="top" wrapText="1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>
      <alignment vertical="top" wrapText="1"/>
    </xf>
    <xf numFmtId="0" fontId="7" fillId="2" borderId="11" xfId="0" applyFont="1" applyFill="1" applyBorder="1">
      <alignment vertical="top" wrapText="1"/>
    </xf>
    <xf numFmtId="0" fontId="5" fillId="4" borderId="8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0" fillId="0" borderId="4" xfId="0" applyNumberFormat="1" applyBorder="1">
      <alignment vertical="top" wrapText="1"/>
    </xf>
    <xf numFmtId="49" fontId="4" fillId="6" borderId="4" xfId="0" applyNumberFormat="1" applyFon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0" fontId="9" fillId="7" borderId="4" xfId="0" applyFont="1" applyFill="1" applyBorder="1" applyAlignment="1" applyProtection="1">
      <alignment horizontal="center" vertical="center" wrapText="1"/>
    </xf>
    <xf numFmtId="0" fontId="10" fillId="2" borderId="1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9" fillId="7" borderId="4" xfId="0" applyFont="1" applyFill="1" applyBorder="1" applyAlignment="1" applyProtection="1">
      <alignment horizontal="center" vertical="center" wrapText="1"/>
      <protection locked="0"/>
    </xf>
    <xf numFmtId="0" fontId="10" fillId="8" borderId="12" xfId="0" applyNumberFormat="1" applyFont="1" applyFill="1" applyBorder="1" applyAlignment="1">
      <alignment horizontal="center" vertical="center" wrapText="1"/>
    </xf>
    <xf numFmtId="0" fontId="11" fillId="9" borderId="12" xfId="0" applyNumberFormat="1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left" vertical="center" wrapText="1"/>
    </xf>
    <xf numFmtId="49" fontId="0" fillId="2" borderId="8" xfId="0" applyNumberFormat="1" applyFont="1" applyFill="1" applyBorder="1" applyAlignment="1">
      <alignment horizontal="center" vertical="center" wrapText="1"/>
    </xf>
    <xf numFmtId="0" fontId="9" fillId="7" borderId="8" xfId="0" applyFont="1" applyFill="1" applyBorder="1" applyAlignment="1" applyProtection="1">
      <alignment horizontal="center" vertical="center" wrapText="1"/>
      <protection locked="0"/>
    </xf>
    <xf numFmtId="0" fontId="10" fillId="8" borderId="8" xfId="0" applyNumberFormat="1" applyFont="1" applyFill="1" applyBorder="1" applyAlignment="1">
      <alignment horizontal="center" vertical="center" wrapText="1"/>
    </xf>
    <xf numFmtId="0" fontId="11" fillId="9" borderId="8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left" vertical="center" wrapText="1"/>
    </xf>
    <xf numFmtId="0" fontId="10" fillId="2" borderId="11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top" wrapText="1"/>
    </xf>
    <xf numFmtId="49" fontId="12" fillId="9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>
      <alignment vertical="top" wrapText="1"/>
    </xf>
    <xf numFmtId="0" fontId="13" fillId="6" borderId="4" xfId="0" applyFont="1" applyFill="1" applyBorder="1" applyAlignment="1">
      <alignment horizontal="left" vertical="center" wrapText="1"/>
    </xf>
    <xf numFmtId="0" fontId="12" fillId="9" borderId="4" xfId="0" applyFont="1" applyFill="1" applyBorder="1" applyAlignment="1">
      <alignment horizontal="center" vertical="center" wrapText="1"/>
    </xf>
    <xf numFmtId="49" fontId="4" fillId="5" borderId="13" xfId="0" applyNumberFormat="1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14" fillId="5" borderId="4" xfId="0" applyNumberFormat="1" applyFont="1" applyFill="1" applyBorder="1" applyAlignment="1">
      <alignment horizontal="left" vertical="center" wrapText="1"/>
    </xf>
    <xf numFmtId="0" fontId="9" fillId="10" borderId="4" xfId="0" applyFont="1" applyFill="1" applyBorder="1" applyAlignment="1" applyProtection="1">
      <alignment horizontal="center" vertical="center" wrapText="1"/>
      <protection locked="0"/>
    </xf>
    <xf numFmtId="49" fontId="14" fillId="8" borderId="11" xfId="0" applyNumberFormat="1" applyFont="1" applyFill="1" applyBorder="1" applyAlignment="1">
      <alignment horizontal="center" vertical="center" wrapText="1"/>
    </xf>
    <xf numFmtId="49" fontId="14" fillId="8" borderId="15" xfId="0" applyNumberFormat="1" applyFont="1" applyFill="1" applyBorder="1" applyAlignment="1">
      <alignment horizontal="center" vertical="center" wrapText="1"/>
    </xf>
    <xf numFmtId="0" fontId="0" fillId="0" borderId="4" xfId="0" applyFont="1" applyBorder="1">
      <alignment vertical="top" wrapText="1"/>
    </xf>
    <xf numFmtId="0" fontId="15" fillId="8" borderId="11" xfId="0" applyFont="1" applyFill="1" applyBorder="1" applyAlignment="1">
      <alignment horizontal="center" vertical="center" wrapText="1"/>
    </xf>
    <xf numFmtId="0" fontId="11" fillId="8" borderId="4" xfId="0" applyNumberFormat="1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right" vertical="center" wrapText="1"/>
    </xf>
    <xf numFmtId="0" fontId="0" fillId="2" borderId="6" xfId="0" applyFill="1" applyBorder="1" applyAlignment="1">
      <alignment horizontal="right" vertical="top" wrapText="1"/>
    </xf>
    <xf numFmtId="0" fontId="16" fillId="2" borderId="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0" xfId="0" applyFont="1">
      <alignment vertical="top" wrapText="1"/>
    </xf>
    <xf numFmtId="0" fontId="0" fillId="0" borderId="0" xfId="0" applyNumberFormat="1" applyBorder="1">
      <alignment vertical="top" wrapText="1"/>
    </xf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A5A5A5"/>
      <rgbColor rgb="00BDC0BF"/>
      <rgbColor rgb="003F3F3F"/>
      <rgbColor rgb="00FF2600"/>
      <rgbColor rgb="00DBDBDB"/>
      <rgbColor rgb="00FF4015"/>
      <rgbColor rgb="00B1DD8B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139700</xdr:colOff>
      <xdr:row>4</xdr:row>
      <xdr:rowOff>22362</xdr:rowOff>
    </xdr:from>
    <xdr:to>
      <xdr:col>4</xdr:col>
      <xdr:colOff>2103968</xdr:colOff>
      <xdr:row>4</xdr:row>
      <xdr:rowOff>571500</xdr:rowOff>
    </xdr:to>
    <xdr:pic>
      <xdr:nvPicPr>
        <xdr:cNvPr id="2" name="Image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7730" y="1581150"/>
          <a:ext cx="1964055" cy="5492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16</xdr:row>
      <xdr:rowOff>63500</xdr:rowOff>
    </xdr:from>
    <xdr:to>
      <xdr:col>1</xdr:col>
      <xdr:colOff>2002368</xdr:colOff>
      <xdr:row>16</xdr:row>
      <xdr:rowOff>612638</xdr:rowOff>
    </xdr:to>
    <xdr:pic>
      <xdr:nvPicPr>
        <xdr:cNvPr id="3" name="Image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10469245"/>
          <a:ext cx="1964055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1257300</xdr:colOff>
      <xdr:row>19</xdr:row>
      <xdr:rowOff>12700</xdr:rowOff>
    </xdr:from>
    <xdr:to>
      <xdr:col>5</xdr:col>
      <xdr:colOff>757768</xdr:colOff>
      <xdr:row>20</xdr:row>
      <xdr:rowOff>3038</xdr:rowOff>
    </xdr:to>
    <xdr:pic>
      <xdr:nvPicPr>
        <xdr:cNvPr id="4" name="Image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5330" y="12239625"/>
          <a:ext cx="1717675" cy="54864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27</xdr:row>
      <xdr:rowOff>53340</xdr:rowOff>
    </xdr:from>
    <xdr:to>
      <xdr:col>1</xdr:col>
      <xdr:colOff>1828800</xdr:colOff>
      <xdr:row>29</xdr:row>
      <xdr:rowOff>223812</xdr:rowOff>
    </xdr:to>
    <xdr:pic>
      <xdr:nvPicPr>
        <xdr:cNvPr id="5" name="Image 4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280" y="16765270"/>
          <a:ext cx="1485900" cy="862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J30"/>
  <sheetViews>
    <sheetView tabSelected="1" topLeftCell="A18" workbookViewId="0">
      <selection activeCell="F25" sqref="F25"/>
    </sheetView>
  </sheetViews>
  <sheetFormatPr defaultColWidth="11" defaultRowHeight="13.2"/>
  <cols>
    <col min="2" max="2" width="32.5" customWidth="1"/>
    <col min="3" max="3" width="31" customWidth="1"/>
    <col min="4" max="4" width="29" customWidth="1"/>
    <col min="5" max="5" width="32.3333333333333" customWidth="1"/>
    <col min="6" max="6" width="25" customWidth="1"/>
  </cols>
  <sheetData>
    <row r="1" ht="13.95"/>
    <row r="2" ht="56" customHeight="1" spans="2:6">
      <c r="B2" s="6" t="s">
        <v>0</v>
      </c>
      <c r="C2" s="7"/>
      <c r="D2" s="7"/>
      <c r="E2" s="7"/>
      <c r="F2" s="8"/>
    </row>
    <row r="3" spans="2:6">
      <c r="B3" s="9" t="s">
        <v>1</v>
      </c>
      <c r="C3" s="10" t="s">
        <v>2</v>
      </c>
      <c r="D3" s="10" t="s">
        <v>3</v>
      </c>
      <c r="E3" s="11" t="s">
        <v>4</v>
      </c>
      <c r="F3" s="12" t="s">
        <v>5</v>
      </c>
    </row>
    <row r="4" ht="39.6" spans="2:6">
      <c r="B4" s="13" t="s">
        <v>6</v>
      </c>
      <c r="C4" s="14"/>
      <c r="D4" s="14"/>
      <c r="E4" s="15"/>
      <c r="F4" s="16"/>
    </row>
    <row r="5" ht="46" customHeight="1" spans="2:6">
      <c r="B5" s="17" t="s">
        <v>7</v>
      </c>
      <c r="C5" s="18"/>
      <c r="D5" s="18"/>
      <c r="E5" s="19"/>
      <c r="F5" s="20"/>
    </row>
    <row r="6" ht="37" customHeight="1" spans="2:6">
      <c r="B6" s="21" t="s">
        <v>8</v>
      </c>
      <c r="C6" s="22" t="s">
        <v>9</v>
      </c>
      <c r="D6" s="23">
        <v>5</v>
      </c>
      <c r="E6" s="24">
        <f t="shared" ref="E6:E17" si="0">D6</f>
        <v>5</v>
      </c>
      <c r="F6" s="20"/>
    </row>
    <row r="7" ht="96" customHeight="1" spans="2:6">
      <c r="B7" s="21" t="s">
        <v>10</v>
      </c>
      <c r="C7" s="25" t="s">
        <v>11</v>
      </c>
      <c r="D7" s="26"/>
      <c r="E7" s="27">
        <f>D8+D7</f>
        <v>0</v>
      </c>
      <c r="F7" s="28" t="s">
        <v>12</v>
      </c>
    </row>
    <row r="8" ht="91" customHeight="1" spans="2:10">
      <c r="B8" s="29" t="s">
        <v>13</v>
      </c>
      <c r="C8" s="30" t="s">
        <v>14</v>
      </c>
      <c r="D8" s="31"/>
      <c r="E8" s="32"/>
      <c r="F8" s="33"/>
      <c r="I8" t="s">
        <v>15</v>
      </c>
      <c r="J8" s="63" t="s">
        <v>16</v>
      </c>
    </row>
    <row r="9" ht="17.4" spans="2:9">
      <c r="B9" s="34" t="s">
        <v>17</v>
      </c>
      <c r="C9" s="22" t="s">
        <v>18</v>
      </c>
      <c r="D9" s="26"/>
      <c r="E9" s="35">
        <f t="shared" si="0"/>
        <v>0</v>
      </c>
      <c r="F9" s="36"/>
      <c r="I9" t="s">
        <v>15</v>
      </c>
    </row>
    <row r="10" ht="79.2" spans="2:6">
      <c r="B10" s="34" t="s">
        <v>19</v>
      </c>
      <c r="C10" s="37" t="s">
        <v>20</v>
      </c>
      <c r="D10" s="26"/>
      <c r="E10" s="35">
        <f t="shared" si="0"/>
        <v>0</v>
      </c>
      <c r="F10" s="38" t="s">
        <v>21</v>
      </c>
    </row>
    <row r="11" ht="52.8" spans="2:6">
      <c r="B11" s="39" t="s">
        <v>22</v>
      </c>
      <c r="C11" s="40" t="s">
        <v>20</v>
      </c>
      <c r="D11" s="26"/>
      <c r="E11" s="35">
        <f t="shared" si="0"/>
        <v>0</v>
      </c>
      <c r="F11" s="38" t="s">
        <v>23</v>
      </c>
    </row>
    <row r="12" ht="66" spans="2:6">
      <c r="B12" s="34" t="s">
        <v>24</v>
      </c>
      <c r="C12" s="37" t="s">
        <v>20</v>
      </c>
      <c r="D12" s="26"/>
      <c r="E12" s="35">
        <f t="shared" si="0"/>
        <v>0</v>
      </c>
      <c r="F12" s="36"/>
    </row>
    <row r="13" ht="52.8" spans="2:6">
      <c r="B13" s="41" t="s">
        <v>25</v>
      </c>
      <c r="C13" s="25" t="s">
        <v>26</v>
      </c>
      <c r="D13" s="26"/>
      <c r="E13" s="35">
        <f t="shared" si="0"/>
        <v>0</v>
      </c>
      <c r="F13" s="36"/>
    </row>
    <row r="14" ht="39.6" spans="2:6">
      <c r="B14" s="39" t="s">
        <v>27</v>
      </c>
      <c r="C14" s="42" t="s">
        <v>28</v>
      </c>
      <c r="D14" s="43"/>
      <c r="E14" s="35">
        <f>D14</f>
        <v>0</v>
      </c>
      <c r="F14" s="36"/>
    </row>
    <row r="15" ht="79.2" spans="2:6">
      <c r="B15" s="34" t="s">
        <v>29</v>
      </c>
      <c r="C15" s="22" t="s">
        <v>28</v>
      </c>
      <c r="D15" s="26"/>
      <c r="E15" s="35">
        <f>D15</f>
        <v>0</v>
      </c>
      <c r="F15" s="36"/>
    </row>
    <row r="16" ht="39.6" spans="2:6">
      <c r="B16" s="34" t="s">
        <v>30</v>
      </c>
      <c r="C16" s="22" t="s">
        <v>28</v>
      </c>
      <c r="D16" s="26"/>
      <c r="E16" s="35">
        <f>D16</f>
        <v>0</v>
      </c>
      <c r="F16" s="36"/>
    </row>
    <row r="17" ht="51" customHeight="1" spans="2:6">
      <c r="B17" s="44" t="s">
        <v>31</v>
      </c>
      <c r="C17" s="44"/>
      <c r="D17" s="44"/>
      <c r="E17" s="44"/>
      <c r="F17" s="36"/>
    </row>
    <row r="18" ht="66" spans="2:6">
      <c r="B18" s="45" t="s">
        <v>32</v>
      </c>
      <c r="C18" s="22" t="s">
        <v>33</v>
      </c>
      <c r="D18" s="46"/>
      <c r="E18" s="35">
        <f>D18</f>
        <v>0</v>
      </c>
      <c r="F18" s="36"/>
    </row>
    <row r="19" ht="26.4" spans="2:6">
      <c r="B19" s="45" t="s">
        <v>34</v>
      </c>
      <c r="C19" s="22" t="s">
        <v>35</v>
      </c>
      <c r="D19" s="46"/>
      <c r="E19" s="35">
        <f>D19</f>
        <v>0</v>
      </c>
      <c r="F19" s="36"/>
    </row>
    <row r="20" ht="44" customHeight="1" spans="2:6">
      <c r="B20" s="47" t="s">
        <v>36</v>
      </c>
      <c r="C20" s="48"/>
      <c r="D20" s="48"/>
      <c r="E20" s="48"/>
      <c r="F20" s="36"/>
    </row>
    <row r="21" ht="168" customHeight="1" spans="2:6">
      <c r="B21" s="45" t="s">
        <v>37</v>
      </c>
      <c r="C21" s="22" t="s">
        <v>9</v>
      </c>
      <c r="D21" s="46"/>
      <c r="E21" s="35">
        <f>D21</f>
        <v>0</v>
      </c>
      <c r="F21" s="49" t="s">
        <v>38</v>
      </c>
    </row>
    <row r="22" ht="26.4" spans="2:6">
      <c r="B22" s="34" t="s">
        <v>39</v>
      </c>
      <c r="C22" s="22" t="s">
        <v>40</v>
      </c>
      <c r="D22" s="46"/>
      <c r="E22" s="35">
        <f>D22*0.5</f>
        <v>0</v>
      </c>
      <c r="F22" s="36"/>
    </row>
    <row r="23" ht="17.4" spans="2:6">
      <c r="B23" s="45" t="s">
        <v>41</v>
      </c>
      <c r="C23" s="22" t="s">
        <v>9</v>
      </c>
      <c r="D23" s="46"/>
      <c r="E23" s="35">
        <f>D23</f>
        <v>0</v>
      </c>
      <c r="F23" s="36"/>
    </row>
    <row r="24" ht="26.4" spans="2:6">
      <c r="B24" s="34" t="s">
        <v>39</v>
      </c>
      <c r="C24" s="22" t="s">
        <v>40</v>
      </c>
      <c r="D24" s="46"/>
      <c r="E24" s="35">
        <f>D24*0.5</f>
        <v>0</v>
      </c>
      <c r="F24" s="36"/>
    </row>
    <row r="25" ht="26.4" spans="2:6">
      <c r="B25" s="34" t="s">
        <v>42</v>
      </c>
      <c r="C25" s="25" t="s">
        <v>43</v>
      </c>
      <c r="D25" s="46"/>
      <c r="E25" s="50">
        <f>D25</f>
        <v>0</v>
      </c>
      <c r="F25" s="51"/>
    </row>
    <row r="26" ht="26.4" spans="2:6">
      <c r="B26" s="34" t="s">
        <v>44</v>
      </c>
      <c r="C26" s="22" t="s">
        <v>9</v>
      </c>
      <c r="D26" s="46"/>
      <c r="E26" s="35">
        <f>D26</f>
        <v>0</v>
      </c>
      <c r="F26" s="36"/>
    </row>
    <row r="27" ht="18.15" spans="2:6">
      <c r="B27" s="34" t="s">
        <v>45</v>
      </c>
      <c r="C27" s="22" t="s">
        <v>40</v>
      </c>
      <c r="D27" s="46"/>
      <c r="E27" s="35">
        <f>D27*0.5</f>
        <v>0</v>
      </c>
      <c r="F27" s="36"/>
    </row>
    <row r="28" s="5" customFormat="1" ht="27" customHeight="1" spans="2:36">
      <c r="B28" s="52"/>
      <c r="F28" s="20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</row>
    <row r="29" s="5" customFormat="1" ht="27.5" customHeight="1" spans="2:36">
      <c r="B29" s="53"/>
      <c r="C29" s="54" t="s">
        <v>46</v>
      </c>
      <c r="D29" s="55"/>
      <c r="E29" s="56">
        <f>SUM(E6:E27)</f>
        <v>5</v>
      </c>
      <c r="F29" s="57"/>
      <c r="G29" s="58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</row>
    <row r="30" s="5" customFormat="1" ht="21.25" customHeight="1" spans="2:36">
      <c r="B30" s="59"/>
      <c r="C30" s="60"/>
      <c r="D30" s="61"/>
      <c r="E30" s="62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</row>
  </sheetData>
  <mergeCells count="13">
    <mergeCell ref="B2:F2"/>
    <mergeCell ref="B5:E5"/>
    <mergeCell ref="B17:E17"/>
    <mergeCell ref="B20:E20"/>
    <mergeCell ref="C29:D29"/>
    <mergeCell ref="C30:E30"/>
    <mergeCell ref="B28:B30"/>
    <mergeCell ref="C3:C4"/>
    <mergeCell ref="D3:D4"/>
    <mergeCell ref="E3:E4"/>
    <mergeCell ref="E7:E8"/>
    <mergeCell ref="F3:F4"/>
    <mergeCell ref="F7:F8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G8" sqref="G8"/>
    </sheetView>
  </sheetViews>
  <sheetFormatPr defaultColWidth="15.3333333333333" defaultRowHeight="26" customHeight="1" outlineLevelCol="4"/>
  <sheetData>
    <row r="2" customHeight="1" spans="2:5">
      <c r="B2" s="1" t="s">
        <v>47</v>
      </c>
      <c r="C2" s="2" t="s">
        <v>48</v>
      </c>
      <c r="D2" s="2" t="s">
        <v>49</v>
      </c>
      <c r="E2" s="2" t="s">
        <v>50</v>
      </c>
    </row>
    <row r="3" customHeight="1" spans="2:5">
      <c r="B3" s="3">
        <v>1</v>
      </c>
      <c r="C3" s="4">
        <v>0.5</v>
      </c>
      <c r="D3" s="4">
        <v>8</v>
      </c>
      <c r="E3" s="4">
        <v>12</v>
      </c>
    </row>
    <row r="4" customHeight="1" spans="2:5">
      <c r="B4" s="3">
        <v>2</v>
      </c>
      <c r="C4" s="4">
        <v>1</v>
      </c>
      <c r="D4" s="4">
        <v>10</v>
      </c>
      <c r="E4" s="4">
        <v>14</v>
      </c>
    </row>
    <row r="5" customHeight="1" spans="2:5">
      <c r="B5" s="3">
        <v>3</v>
      </c>
      <c r="C5" s="4">
        <v>1.5</v>
      </c>
      <c r="D5" s="4">
        <v>12</v>
      </c>
      <c r="E5" s="4">
        <v>16</v>
      </c>
    </row>
    <row r="6" customHeight="1" spans="2:5">
      <c r="B6" s="3">
        <v>4</v>
      </c>
      <c r="C6" s="4">
        <v>2</v>
      </c>
      <c r="D6" s="4">
        <v>14</v>
      </c>
      <c r="E6" s="4">
        <v>18</v>
      </c>
    </row>
    <row r="7" customHeight="1" spans="2:5">
      <c r="B7" s="3">
        <v>5</v>
      </c>
      <c r="C7" s="4">
        <v>3</v>
      </c>
      <c r="D7" s="4">
        <v>16</v>
      </c>
      <c r="E7" s="4">
        <v>21</v>
      </c>
    </row>
    <row r="8" customHeight="1" spans="2:5">
      <c r="B8" s="3">
        <v>6</v>
      </c>
      <c r="C8" s="4">
        <v>4</v>
      </c>
      <c r="D8" s="4">
        <v>18</v>
      </c>
      <c r="E8" s="4"/>
    </row>
    <row r="9" customHeight="1" spans="2:5">
      <c r="B9" s="3">
        <v>7</v>
      </c>
      <c r="C9" s="4">
        <v>5</v>
      </c>
      <c r="D9" s="4">
        <v>21</v>
      </c>
      <c r="E9" s="4"/>
    </row>
    <row r="10" customHeight="1" spans="2:5">
      <c r="B10" s="3">
        <v>8</v>
      </c>
      <c r="C10" s="4">
        <v>6</v>
      </c>
      <c r="D10" s="4"/>
      <c r="E10" s="4"/>
    </row>
    <row r="11" customHeight="1" spans="2:5">
      <c r="B11" s="3">
        <v>9</v>
      </c>
      <c r="C11" s="4">
        <v>8</v>
      </c>
      <c r="D11" s="4"/>
      <c r="E11" s="4"/>
    </row>
    <row r="12" customHeight="1" spans="2:5">
      <c r="B12" s="3">
        <v>10</v>
      </c>
      <c r="C12" s="4">
        <v>10</v>
      </c>
      <c r="D12" s="4"/>
      <c r="E12" s="4"/>
    </row>
    <row r="13" customHeight="1" spans="2:5">
      <c r="B13" s="3">
        <v>11</v>
      </c>
      <c r="C13" s="4">
        <v>12</v>
      </c>
      <c r="D13" s="4"/>
      <c r="E13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Fiche de calcul barème</vt:lpstr>
      <vt:lpstr>Barème de majoration echelon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Section 79</dc:creator>
  <cp:lastModifiedBy>Marie Ogor</cp:lastModifiedBy>
  <dcterms:created xsi:type="dcterms:W3CDTF">2022-03-10T13:15:00Z</dcterms:created>
  <dcterms:modified xsi:type="dcterms:W3CDTF">2026-03-11T17:04:16Z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CD15255215D6486489D89BAD87B1EB76_13</vt:lpwstr>
  </property>
  <property fmtid="{D5CDD505-2E9C-101B-9397-08002B2CF9AE}" pid="3" name="KSOProductBuildVer">
    <vt:lpwstr>1036-12.2.0.23196</vt:lpwstr>
  </property>
</Properties>
</file>